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光明楼C水费" sheetId="1" r:id="rId1"/>
  </sheets>
  <definedNames>
    <definedName name="_xlnm.Print_Area" localSheetId="0">光明楼C水费!$A$1:$K$13</definedName>
  </definedNames>
  <calcPr calcId="144525"/>
</workbook>
</file>

<file path=xl/sharedStrings.xml><?xml version="1.0" encoding="utf-8"?>
<sst xmlns="http://schemas.openxmlformats.org/spreadsheetml/2006/main" count="35" uniqueCount="35">
  <si>
    <t>学生宿舍用水记录表</t>
  </si>
  <si>
    <t>光明C#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</si>
  <si>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</si>
  <si>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</si>
  <si>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</si>
  <si>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</si>
  <si>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</si>
  <si>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</si>
  <si>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</si>
  <si>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</si>
  <si>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</si>
  <si>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</si>
  <si>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</si>
  <si>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</si>
  <si>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</si>
  <si>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</si>
  <si>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</si>
  <si>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C-111</t>
  </si>
  <si>
    <t>C-202</t>
  </si>
  <si>
    <t>黄林</t>
  </si>
  <si>
    <t>C-203</t>
  </si>
  <si>
    <t>林威豪</t>
  </si>
  <si>
    <t>C-205</t>
  </si>
  <si>
    <t>程俊凯</t>
  </si>
  <si>
    <t>C-206</t>
  </si>
  <si>
    <t>王茂全</t>
  </si>
  <si>
    <t>C-207</t>
  </si>
  <si>
    <t>施健斌</t>
  </si>
  <si>
    <t>C-208</t>
  </si>
  <si>
    <t>王年丰</t>
  </si>
  <si>
    <t>C-209</t>
  </si>
  <si>
    <t>C-210</t>
  </si>
  <si>
    <t>是</t>
  </si>
  <si>
    <t>缪宇彬</t>
  </si>
  <si>
    <t>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</si>
</sst>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3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28" fillId="14" borderId="8" applyNumberFormat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27" fillId="30" borderId="7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2" borderId="1" xfId="23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/>
    </xf>
    <xf numFmtId="0" fontId="3" fillId="0" borderId="1" xfId="23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7" fontId="9" fillId="0" borderId="1" xfId="5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5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常规_光明楼学生电费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_1" xfId="50"/>
    <cellStyle name="常规 2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K17" sqref="K17"/>
    </sheetView>
  </sheetViews>
  <sheetFormatPr defaultColWidth="9" defaultRowHeight="13.5"/>
  <cols>
    <col min="1" max="1" width="9" style="1"/>
    <col min="2" max="2" width="5.5" style="1" customWidth="1"/>
    <col min="3" max="3" width="7.75" style="1" customWidth="1"/>
    <col min="4" max="4" width="8.5" style="1" customWidth="1"/>
    <col min="5" max="7" width="7.38333333333333" style="1" customWidth="1"/>
    <col min="8" max="8" width="5.38333333333333" style="1" customWidth="1"/>
    <col min="9" max="9" width="10.225" style="3"/>
    <col min="10" max="11" width="9" style="1"/>
    <col min="12" max="12" width="9" style="4"/>
    <col min="13" max="13" width="14.25" style="1" customWidth="1"/>
    <col min="14" max="16384" width="9" style="1"/>
  </cols>
  <sheetData>
    <row r="1" ht="14.25" spans="1:13">
      <c r="A1" s="5" t="s">
        <v>0</v>
      </c>
      <c r="B1" s="5"/>
      <c r="C1" s="5"/>
      <c r="D1" s="6"/>
      <c r="E1" s="5"/>
      <c r="F1" s="5"/>
      <c r="G1" s="5"/>
      <c r="H1" s="5"/>
      <c r="I1" s="16"/>
      <c r="J1" s="5"/>
      <c r="K1" s="5"/>
      <c r="L1" s="17"/>
      <c r="M1" s="18"/>
    </row>
    <row r="2" ht="14.25" spans="1:13">
      <c r="A2" s="5" t="s">
        <v>1</v>
      </c>
      <c r="B2" s="7" t="s">
        <v>2</v>
      </c>
      <c r="C2" s="7"/>
      <c r="D2" s="7"/>
      <c r="E2" s="5" t="s">
        <v>3</v>
      </c>
      <c r="F2" s="5"/>
      <c r="G2" s="5"/>
      <c r="H2" s="5"/>
      <c r="I2" s="16"/>
      <c r="J2" s="5"/>
      <c r="K2" s="5"/>
      <c r="L2" s="17"/>
      <c r="M2" s="18"/>
    </row>
    <row r="3" ht="14.25" spans="1:13">
      <c r="A3" s="5" t="s">
        <v>4</v>
      </c>
      <c r="B3" s="5" t="s">
        <v>5</v>
      </c>
      <c r="C3" s="5" t="s">
        <v>6</v>
      </c>
      <c r="D3" s="6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19" t="s">
        <v>12</v>
      </c>
      <c r="J3" s="20" t="s">
        <v>13</v>
      </c>
      <c r="K3" s="5" t="s">
        <v>14</v>
      </c>
      <c r="L3" s="5" t="s">
        <v>15</v>
      </c>
      <c r="M3" s="21" t="s">
        <v>16</v>
      </c>
    </row>
    <row r="4" s="1" customFormat="1" ht="14.25" spans="1:13">
      <c r="A4" s="8" t="s">
        <v>17</v>
      </c>
      <c r="B4" s="8">
        <v>6</v>
      </c>
      <c r="C4" s="9">
        <v>888</v>
      </c>
      <c r="D4" s="10">
        <v>891</v>
      </c>
      <c r="E4" s="11">
        <f>D4-C4</f>
        <v>3</v>
      </c>
      <c r="F4" s="11">
        <f>B4*2*1</f>
        <v>12</v>
      </c>
      <c r="G4" s="11">
        <f>IF(E4-F4&lt;0,0,E4-F4)</f>
        <v>0</v>
      </c>
      <c r="H4" s="11">
        <v>2.65</v>
      </c>
      <c r="I4" s="22">
        <f>ROUND(G4*H4,1)</f>
        <v>0</v>
      </c>
      <c r="J4" s="23"/>
      <c r="K4" s="23"/>
      <c r="L4" s="12"/>
      <c r="M4" s="24"/>
    </row>
    <row r="5" s="2" customFormat="1" ht="14.25" spans="1:13">
      <c r="A5" s="12" t="s">
        <v>18</v>
      </c>
      <c r="B5" s="8">
        <v>5</v>
      </c>
      <c r="C5" s="9">
        <v>822</v>
      </c>
      <c r="D5" s="13">
        <v>828</v>
      </c>
      <c r="E5" s="11">
        <f>D5-C5</f>
        <v>6</v>
      </c>
      <c r="F5" s="11">
        <f>B5*2*1</f>
        <v>10</v>
      </c>
      <c r="G5" s="11">
        <f>IF(E5-F5&lt;0,0,E5-F5)</f>
        <v>0</v>
      </c>
      <c r="H5" s="11">
        <v>2.65</v>
      </c>
      <c r="I5" s="22">
        <f>ROUND(G5*H5,1)</f>
        <v>0</v>
      </c>
      <c r="J5" s="23"/>
      <c r="K5" s="25" t="s">
        <v>19</v>
      </c>
      <c r="L5" s="12">
        <v>200</v>
      </c>
      <c r="M5" s="24"/>
    </row>
    <row r="6" ht="14.25" spans="1:13">
      <c r="A6" s="12" t="s">
        <v>20</v>
      </c>
      <c r="B6" s="8">
        <v>6</v>
      </c>
      <c r="C6" s="9">
        <v>727</v>
      </c>
      <c r="D6" s="13">
        <v>729</v>
      </c>
      <c r="E6" s="11">
        <f>D6-C6</f>
        <v>2</v>
      </c>
      <c r="F6" s="11">
        <f>B6*2*1</f>
        <v>12</v>
      </c>
      <c r="G6" s="11">
        <f>IF(E6-F6&lt;0,0,E6-F6)</f>
        <v>0</v>
      </c>
      <c r="H6" s="11">
        <v>2.65</v>
      </c>
      <c r="I6" s="22">
        <f>ROUND(G6*H6,1)</f>
        <v>0</v>
      </c>
      <c r="J6" s="23"/>
      <c r="K6" s="25" t="s">
        <v>21</v>
      </c>
      <c r="L6" s="26">
        <v>202.3</v>
      </c>
      <c r="M6" s="24"/>
    </row>
    <row r="7" s="2" customFormat="1" ht="14.25" spans="1:13">
      <c r="A7" s="12" t="s">
        <v>22</v>
      </c>
      <c r="B7" s="8">
        <v>6</v>
      </c>
      <c r="C7" s="9">
        <v>848</v>
      </c>
      <c r="D7" s="13">
        <v>854</v>
      </c>
      <c r="E7" s="11">
        <f t="shared" ref="E7:E23" si="0">D7-C7</f>
        <v>6</v>
      </c>
      <c r="F7" s="11">
        <f t="shared" ref="F7:F23" si="1">B7*2*1</f>
        <v>12</v>
      </c>
      <c r="G7" s="11">
        <f t="shared" ref="G7:G23" si="2">IF(E7-F7&lt;0,0,E7-F7)</f>
        <v>0</v>
      </c>
      <c r="H7" s="11">
        <v>2.65</v>
      </c>
      <c r="I7" s="22">
        <f t="shared" ref="I7:I23" si="3">ROUND(G7*H7,1)</f>
        <v>0</v>
      </c>
      <c r="J7" s="23"/>
      <c r="K7" s="27" t="s">
        <v>23</v>
      </c>
      <c r="L7" s="26">
        <v>202.6</v>
      </c>
      <c r="M7" s="24"/>
    </row>
    <row r="8" s="2" customFormat="1" ht="14.25" spans="1:13">
      <c r="A8" s="12" t="s">
        <v>24</v>
      </c>
      <c r="B8" s="8">
        <v>5</v>
      </c>
      <c r="C8" s="9">
        <v>911</v>
      </c>
      <c r="D8" s="13">
        <v>921</v>
      </c>
      <c r="E8" s="11">
        <f t="shared" si="0"/>
        <v>10</v>
      </c>
      <c r="F8" s="11">
        <f t="shared" si="1"/>
        <v>10</v>
      </c>
      <c r="G8" s="11">
        <f t="shared" si="2"/>
        <v>0</v>
      </c>
      <c r="H8" s="11">
        <v>2.65</v>
      </c>
      <c r="I8" s="22">
        <f t="shared" si="3"/>
        <v>0</v>
      </c>
      <c r="J8" s="23"/>
      <c r="K8" s="25" t="s">
        <v>25</v>
      </c>
      <c r="L8" s="26">
        <v>200.24</v>
      </c>
      <c r="M8" s="24"/>
    </row>
    <row r="9" s="1" customFormat="1" ht="14.25" spans="1:13">
      <c r="A9" s="8" t="s">
        <v>26</v>
      </c>
      <c r="B9" s="8">
        <v>5</v>
      </c>
      <c r="C9" s="9">
        <v>31</v>
      </c>
      <c r="D9" s="13">
        <v>33</v>
      </c>
      <c r="E9" s="11">
        <f t="shared" si="0"/>
        <v>2</v>
      </c>
      <c r="F9" s="11">
        <f t="shared" si="1"/>
        <v>10</v>
      </c>
      <c r="G9" s="11">
        <f t="shared" si="2"/>
        <v>0</v>
      </c>
      <c r="H9" s="11">
        <v>2.65</v>
      </c>
      <c r="I9" s="22">
        <f t="shared" si="3"/>
        <v>0</v>
      </c>
      <c r="J9" s="28"/>
      <c r="K9" s="25" t="s">
        <v>27</v>
      </c>
      <c r="L9" s="26">
        <v>88.5</v>
      </c>
      <c r="M9" s="24"/>
    </row>
    <row r="10" ht="14.25" spans="1:13">
      <c r="A10" s="12" t="s">
        <v>28</v>
      </c>
      <c r="B10" s="8">
        <v>6</v>
      </c>
      <c r="C10" s="9">
        <v>1107</v>
      </c>
      <c r="D10" s="13">
        <v>1113</v>
      </c>
      <c r="E10" s="11">
        <f t="shared" si="0"/>
        <v>6</v>
      </c>
      <c r="F10" s="11">
        <f t="shared" si="1"/>
        <v>12</v>
      </c>
      <c r="G10" s="11">
        <f t="shared" si="2"/>
        <v>0</v>
      </c>
      <c r="H10" s="11">
        <v>2.65</v>
      </c>
      <c r="I10" s="22">
        <f t="shared" si="3"/>
        <v>0</v>
      </c>
      <c r="J10" s="23"/>
      <c r="K10" s="25" t="s">
        <v>29</v>
      </c>
      <c r="L10" s="26">
        <v>200.1</v>
      </c>
      <c r="M10" s="24"/>
    </row>
    <row r="11" s="1" customFormat="1" ht="14.25" spans="1:13">
      <c r="A11" s="12" t="s">
        <v>30</v>
      </c>
      <c r="B11" s="8">
        <v>2</v>
      </c>
      <c r="C11" s="9">
        <v>712</v>
      </c>
      <c r="D11" s="13">
        <v>716</v>
      </c>
      <c r="E11" s="11">
        <f t="shared" si="0"/>
        <v>4</v>
      </c>
      <c r="F11" s="11">
        <f t="shared" si="1"/>
        <v>4</v>
      </c>
      <c r="G11" s="11">
        <f t="shared" si="2"/>
        <v>0</v>
      </c>
      <c r="H11" s="11">
        <v>2.65</v>
      </c>
      <c r="I11" s="22">
        <f t="shared" si="3"/>
        <v>0</v>
      </c>
      <c r="J11" s="23"/>
      <c r="K11" s="23"/>
      <c r="L11" s="12"/>
      <c r="M11" s="29"/>
    </row>
    <row r="12" s="2" customFormat="1" ht="14.25" spans="1:13">
      <c r="A12" s="12" t="s">
        <v>31</v>
      </c>
      <c r="B12" s="8">
        <v>6</v>
      </c>
      <c r="C12" s="9">
        <v>768</v>
      </c>
      <c r="D12" s="13">
        <v>774</v>
      </c>
      <c r="E12" s="11">
        <f t="shared" si="0"/>
        <v>6</v>
      </c>
      <c r="F12" s="11">
        <f t="shared" si="1"/>
        <v>12</v>
      </c>
      <c r="G12" s="11">
        <f t="shared" si="2"/>
        <v>0</v>
      </c>
      <c r="H12" s="11">
        <v>2.65</v>
      </c>
      <c r="I12" s="22">
        <f t="shared" si="3"/>
        <v>0</v>
      </c>
      <c r="J12" s="23" t="s">
        <v>32</v>
      </c>
      <c r="K12" s="30" t="s">
        <v>33</v>
      </c>
      <c r="L12" s="26">
        <v>161.6</v>
      </c>
      <c r="M12" s="29"/>
    </row>
    <row r="13" ht="14.25" spans="1:13">
      <c r="A13" s="14" t="s">
        <v>34</v>
      </c>
      <c r="B13" s="15"/>
      <c r="C13" s="15"/>
      <c r="D13" s="15"/>
      <c r="E13" s="15"/>
      <c r="F13" s="15"/>
      <c r="G13" s="15"/>
      <c r="H13" s="15"/>
      <c r="I13" s="22">
        <f>SUM(I4:I12)</f>
        <v>0</v>
      </c>
      <c r="J13" s="5"/>
      <c r="K13" s="5"/>
      <c r="L13" s="17"/>
      <c r="M13" s="18"/>
    </row>
  </sheetData>
  <mergeCells count="5">
    <mergeCell ref="A1:K1"/>
    <mergeCell ref="B2:D2"/>
    <mergeCell ref="E2:K2"/>
    <mergeCell ref="B13:H13"/>
    <mergeCell ref="J13:K13"/>
  </mergeCells>
  <conditionalFormatting sqref="K5">
    <cfRule type="duplicateValues" dxfId="0" priority="7"/>
  </conditionalFormatting>
  <conditionalFormatting sqref="K6">
    <cfRule type="duplicateValues" dxfId="0" priority="6"/>
  </conditionalFormatting>
  <conditionalFormatting sqref="K7">
    <cfRule type="duplicateValues" dxfId="0" priority="5"/>
  </conditionalFormatting>
  <conditionalFormatting sqref="K8">
    <cfRule type="duplicateValues" dxfId="0" priority="4"/>
  </conditionalFormatting>
  <conditionalFormatting sqref="K9">
    <cfRule type="duplicateValues" dxfId="0" priority="3"/>
  </conditionalFormatting>
  <conditionalFormatting sqref="K10">
    <cfRule type="duplicateValues" dxfId="0" priority="2"/>
  </conditionalFormatting>
  <conditionalFormatting sqref="K12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光明楼C水费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c42</cp:lastModifiedBy>
  <dcterms:created xsi:type="dcterms:W3CDTF">2017-10-21T06:33:00Z</dcterms:created>
  <dcterms:modified xsi:type="dcterms:W3CDTF">2019-07-10T03:00:51Z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